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Q6" i="5" l="1"/>
  <c r="AP6" i="5"/>
  <c r="AO6" i="5"/>
  <c r="AN6" i="5"/>
  <c r="AM6" i="5"/>
  <c r="U6" i="5"/>
  <c r="T6" i="5"/>
  <c r="S6" i="5"/>
  <c r="R6" i="5"/>
  <c r="Q6" i="5"/>
  <c r="I6" i="5"/>
  <c r="H6" i="5"/>
  <c r="G6" i="5"/>
  <c r="F6" i="5"/>
  <c r="E6" i="5"/>
  <c r="AG6" i="5" l="1"/>
  <c r="AE6" i="5"/>
  <c r="AD6" i="5"/>
  <c r="AC6" i="5"/>
  <c r="AB6" i="5"/>
  <c r="AA6" i="5"/>
  <c r="AF6" i="5" l="1"/>
  <c r="AS6" i="5"/>
  <c r="I11" i="5"/>
  <c r="G11" i="5"/>
  <c r="E11" i="5"/>
  <c r="W6" i="5"/>
  <c r="K6" i="5"/>
  <c r="I10" i="5"/>
  <c r="H10" i="5"/>
  <c r="G10" i="5"/>
  <c r="G12" i="5" s="1"/>
  <c r="F10" i="5"/>
  <c r="E10" i="5"/>
  <c r="E12" i="5" l="1"/>
  <c r="I12" i="5"/>
  <c r="K10" i="5"/>
  <c r="K12" i="5" s="1"/>
  <c r="K11" i="5"/>
  <c r="F11" i="5"/>
  <c r="L11" i="5" s="1"/>
  <c r="H11" i="5"/>
  <c r="H12" i="5" s="1"/>
  <c r="O12" i="5"/>
  <c r="O11" i="5"/>
  <c r="M12" i="5" l="1"/>
  <c r="M11" i="5"/>
  <c r="N11" i="5"/>
  <c r="F12" i="5"/>
  <c r="L12" i="5" l="1"/>
  <c r="N12" i="5"/>
</calcChain>
</file>

<file path=xl/sharedStrings.xml><?xml version="1.0" encoding="utf-8"?>
<sst xmlns="http://schemas.openxmlformats.org/spreadsheetml/2006/main" count="72" uniqueCount="31">
  <si>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</si>
  <si>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</si>
  <si>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</si>
  <si>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</si>
  <si>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</si>
  <si>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</si>
  <si>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</si>
  <si>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</si>
  <si>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</si>
  <si>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</si>
  <si>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</si>
  <si>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</si>
  <si>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</si>
  <si>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</si>
  <si>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</si>
  <si>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</si>
  <si>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</si>
  <si>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</si>
  <si>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</si>
  <si>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</si>
  <si>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</si>
  <si>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</si>
  <si>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</si>
  <si>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</si>
  <si>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9.</t>
  </si>
  <si>
    <t>JoKo = Jokioisten Koetus  (1902),  kasvattajaseura</t>
  </si>
  <si>
    <t>Eemeli Ruohonen</t>
  </si>
  <si>
    <t>JoKo Jun</t>
  </si>
  <si>
    <t>JoKo Jun = Jokioisten Koetus Juniorit  (2018)</t>
  </si>
  <si>
    <t>7.</t>
  </si>
  <si>
    <t>6.12.2007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</si>
</sst>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3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0" fontId="2" fillId="3" borderId="1" xfId="0" applyFont="1" applyFill="1" applyBorder="1" applyAlignment="1">
      <alignment horizontal="center" vertical="top"/>
    </xf>
    <xf numFmtId="164" fontId="2" fillId="3" borderId="1" xfId="0" applyNumberFormat="1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  <xf numFmtId="0" fontId="2" fillId="3" borderId="1" xfId="0" applyFont="1" applyFill="1" applyBorder="1" applyAlignment="1">
      <alignment vertical="top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10.14062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26</v>
      </c>
      <c r="C1" s="2"/>
      <c r="D1" s="3"/>
      <c r="E1" s="4" t="s">
        <v>30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68">
        <v>2022</v>
      </c>
      <c r="Y4" s="68" t="s">
        <v>24</v>
      </c>
      <c r="Z4" s="71" t="s">
        <v>27</v>
      </c>
      <c r="AA4" s="68">
        <v>1</v>
      </c>
      <c r="AB4" s="68">
        <v>0</v>
      </c>
      <c r="AC4" s="68">
        <v>0</v>
      </c>
      <c r="AD4" s="68">
        <v>1</v>
      </c>
      <c r="AE4" s="68">
        <v>2</v>
      </c>
      <c r="AF4" s="69">
        <v>0.4</v>
      </c>
      <c r="AG4" s="70">
        <v>5</v>
      </c>
      <c r="AH4" s="40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2023</v>
      </c>
      <c r="Y5" s="12" t="s">
        <v>29</v>
      </c>
      <c r="Z5" s="1" t="s">
        <v>27</v>
      </c>
      <c r="AA5" s="12">
        <v>5</v>
      </c>
      <c r="AB5" s="12">
        <v>0</v>
      </c>
      <c r="AC5" s="12">
        <v>0</v>
      </c>
      <c r="AD5" s="12">
        <v>8</v>
      </c>
      <c r="AE5" s="12">
        <v>15</v>
      </c>
      <c r="AF5" s="72">
        <v>0.5357142857142857</v>
      </c>
      <c r="AG5" s="10">
        <v>28</v>
      </c>
      <c r="AH5" s="40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7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SUM(K5:K5)</f>
        <v>0</v>
      </c>
      <c r="L6" s="18"/>
      <c r="M6" s="29"/>
      <c r="N6" s="41"/>
      <c r="O6" s="42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SUM(W5:W5)</f>
        <v>0</v>
      </c>
      <c r="X6" s="64" t="s">
        <v>13</v>
      </c>
      <c r="Y6" s="11"/>
      <c r="Z6" s="9"/>
      <c r="AA6" s="36">
        <f>SUM(AA4:AA5)</f>
        <v>6</v>
      </c>
      <c r="AB6" s="36">
        <f>SUM(AB4:AB5)</f>
        <v>0</v>
      </c>
      <c r="AC6" s="36">
        <f>SUM(AC4:AC5)</f>
        <v>0</v>
      </c>
      <c r="AD6" s="36">
        <f>SUM(AD4:AD5)</f>
        <v>9</v>
      </c>
      <c r="AE6" s="36">
        <f>SUM(AE4:AE5)</f>
        <v>17</v>
      </c>
      <c r="AF6" s="37">
        <f>PRODUCT(AE6/AG6)</f>
        <v>0.51515151515151514</v>
      </c>
      <c r="AG6" s="21">
        <f>SUM(AG4:AG5)</f>
        <v>33</v>
      </c>
      <c r="AH6" s="18"/>
      <c r="AI6" s="29"/>
      <c r="AJ6" s="41"/>
      <c r="AK6" s="42"/>
      <c r="AL6" s="10"/>
      <c r="AM6" s="36">
        <f>SUM(AM4:AM5)</f>
        <v>0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37">
        <v>0</v>
      </c>
      <c r="AS6" s="39">
        <f>SUM(AS5:AS5)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22</v>
      </c>
      <c r="O8" s="7" t="s">
        <v>21</v>
      </c>
      <c r="Q8" s="17"/>
      <c r="R8" s="17" t="s">
        <v>10</v>
      </c>
      <c r="S8" s="17"/>
      <c r="T8" s="16" t="s">
        <v>25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54" t="s">
        <v>28</v>
      </c>
      <c r="U9" s="16"/>
      <c r="V9" s="16"/>
      <c r="W9" s="16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6</v>
      </c>
      <c r="F11" s="47">
        <f>PRODUCT(AB6+AN6)</f>
        <v>0</v>
      </c>
      <c r="G11" s="47">
        <f>PRODUCT(AC6+AO6)</f>
        <v>0</v>
      </c>
      <c r="H11" s="47">
        <f>PRODUCT(AD6+AP6)</f>
        <v>9</v>
      </c>
      <c r="I11" s="47">
        <f>PRODUCT(AE6+AQ6)</f>
        <v>17</v>
      </c>
      <c r="J11" s="60">
        <v>0</v>
      </c>
      <c r="K11" s="10">
        <f>PRODUCT(AG6+AS6)</f>
        <v>33</v>
      </c>
      <c r="L11" s="53">
        <f>PRODUCT((F11+G11)/E11)</f>
        <v>0</v>
      </c>
      <c r="M11" s="53">
        <f>PRODUCT(H11/E11)</f>
        <v>1.5</v>
      </c>
      <c r="N11" s="53">
        <f>PRODUCT((F11+G11+H11)/E11)</f>
        <v>1.5</v>
      </c>
      <c r="O11" s="53">
        <f>PRODUCT(I11/E11)</f>
        <v>2.8333333333333335</v>
      </c>
      <c r="Q11" s="17"/>
      <c r="R11" s="17"/>
      <c r="S11" s="16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6</v>
      </c>
      <c r="F12" s="47">
        <f t="shared" ref="F12:I12" si="0">SUM(F9:F11)</f>
        <v>0</v>
      </c>
      <c r="G12" s="47">
        <f t="shared" si="0"/>
        <v>0</v>
      </c>
      <c r="H12" s="47">
        <f t="shared" si="0"/>
        <v>9</v>
      </c>
      <c r="I12" s="47">
        <f t="shared" si="0"/>
        <v>17</v>
      </c>
      <c r="J12" s="60">
        <v>0</v>
      </c>
      <c r="K12" s="16">
        <f>SUM(K9:K11)</f>
        <v>33</v>
      </c>
      <c r="L12" s="53">
        <f>PRODUCT((F12+G12)/E12)</f>
        <v>0</v>
      </c>
      <c r="M12" s="53">
        <f>PRODUCT(H12/E12)</f>
        <v>1.5</v>
      </c>
      <c r="N12" s="53">
        <f>PRODUCT((F12+G12+H12)/E12)</f>
        <v>1.5</v>
      </c>
      <c r="O12" s="53">
        <f>PRODUCT(I12/E12)</f>
        <v>2.8333333333333335</v>
      </c>
      <c r="Q12" s="10"/>
      <c r="R12" s="10"/>
      <c r="S12" s="10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sortState ref="X4:AI5">
    <sortCondition ref="X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2023-08-22T14:42:32Z</dcterms:modified>
</cp:coreProperties>
</file>